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4 Образац структуре цена (обим радова) К 9 хидротехнички радови\"/>
    </mc:Choice>
  </mc:AlternateContent>
  <xr:revisionPtr revIDLastSave="0" documentId="13_ncr:1_{9D32AFA4-4C5F-49B9-9026-72D70149BB22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DRENAŽNI IZLIVI" sheetId="34" r:id="rId1"/>
    <sheet name="PUMPNA STANICA" sheetId="22" r:id="rId2"/>
    <sheet name="KANALI" sheetId="36" r:id="rId3"/>
    <sheet name="REKAPITULACIJA" sheetId="23" r:id="rId4"/>
  </sheets>
  <calcPr calcId="191029"/>
</workbook>
</file>

<file path=xl/calcChain.xml><?xml version="1.0" encoding="utf-8"?>
<calcChain xmlns="http://schemas.openxmlformats.org/spreadsheetml/2006/main">
  <c r="F32" i="34" l="1"/>
  <c r="C3" i="23" s="1"/>
  <c r="B32" i="34"/>
  <c r="F24" i="36"/>
  <c r="C5" i="23" s="1"/>
  <c r="F21" i="22"/>
  <c r="C4" i="23" s="1"/>
  <c r="C6" i="23" l="1"/>
</calcChain>
</file>

<file path=xl/sharedStrings.xml><?xml version="1.0" encoding="utf-8"?>
<sst xmlns="http://schemas.openxmlformats.org/spreadsheetml/2006/main" count="173" uniqueCount="92">
  <si>
    <t>PRIPREMNI RADOVI</t>
  </si>
  <si>
    <t>m³</t>
  </si>
  <si>
    <t>III</t>
  </si>
  <si>
    <t>A</t>
  </si>
  <si>
    <t>Rekonstrukcija i modernizacija železničke pruge Subotica (Teretna)</t>
  </si>
  <si>
    <t xml:space="preserve"> - Horgoš - granica sa Mađarskom</t>
  </si>
  <si>
    <t>kom.</t>
  </si>
  <si>
    <r>
      <t>m</t>
    </r>
    <r>
      <rPr>
        <vertAlign val="superscript"/>
        <sz val="11"/>
        <color indexed="8"/>
        <rFont val="Arial"/>
        <family val="2"/>
      </rPr>
      <t>3</t>
    </r>
  </si>
  <si>
    <t xml:space="preserve">Pozicija obuhvata izradu izlivne građevine u svemu prema Projektu i uputstvima Nadzornog organa.  Obračun i plaćanje po komadu kompletno urađene izlivne građevine od betona MB20 sa montiranim žabljim poklopcem i elastičnim spojem. </t>
  </si>
  <si>
    <r>
      <t>m</t>
    </r>
    <r>
      <rPr>
        <vertAlign val="superscript"/>
        <sz val="11"/>
        <color indexed="8"/>
        <rFont val="Arial"/>
        <family val="2"/>
      </rPr>
      <t>2</t>
    </r>
  </si>
  <si>
    <t>m'</t>
  </si>
  <si>
    <r>
      <t>Pozicija obuhvata iskop rova za drenaže i odvodne cevi kao i reviziona okna, u materijalu I -  III kategorije, do 2.0 m dubine sa pravilnim odsecanjem strana i dna rova u svemu prema kotama iz Projekta. Pozicija obuhvata i utovar i transport iskopanog materijala do 3km na deponiju sa planiranjem iste.  Plaća se po m</t>
    </r>
    <r>
      <rPr>
        <vertAlign val="superscript"/>
        <sz val="11"/>
        <color indexed="8"/>
        <rFont val="Arial"/>
        <family val="2"/>
      </rPr>
      <t>3</t>
    </r>
    <r>
      <rPr>
        <sz val="11"/>
        <color indexed="8"/>
        <rFont val="Arial"/>
        <family val="2"/>
      </rPr>
      <t xml:space="preserve"> iskopa.  </t>
    </r>
  </si>
  <si>
    <r>
      <t>Pozicija obuhvata nabavku, transport i ugradnju sloja peska ispod, iznad i oko odvodnih cevi d=10cm. Obračun i plaćanje po m</t>
    </r>
    <r>
      <rPr>
        <vertAlign val="superscript"/>
        <sz val="11"/>
        <color indexed="8"/>
        <rFont val="Arial"/>
        <family val="2"/>
      </rPr>
      <t>3</t>
    </r>
    <r>
      <rPr>
        <sz val="11"/>
        <color indexed="8"/>
        <rFont val="Arial"/>
        <family val="2"/>
      </rPr>
      <t xml:space="preserve"> ugrađenog materijala. </t>
    </r>
  </si>
  <si>
    <r>
      <t>Pozicija obuhvata zatrpavanje rovova odvodnih cevi materijalom iz iskopa rovova  Obračun i plaćanje po m</t>
    </r>
    <r>
      <rPr>
        <vertAlign val="superscript"/>
        <sz val="11"/>
        <color indexed="8"/>
        <rFont val="Arial"/>
        <family val="2"/>
      </rPr>
      <t>3</t>
    </r>
    <r>
      <rPr>
        <sz val="11"/>
        <color indexed="8"/>
        <rFont val="Arial"/>
        <family val="2"/>
      </rPr>
      <t xml:space="preserve"> zatrpanog rova. </t>
    </r>
  </si>
  <si>
    <t xml:space="preserve">NABAVKA, TRANSPORT I UGRADNJA SLOJA PESKA </t>
  </si>
  <si>
    <t>ZATRPAVANJE ROVOVA ODVODNIH CEVI</t>
  </si>
  <si>
    <t>VRSTE RADOVA</t>
  </si>
  <si>
    <t>UKUPNO</t>
  </si>
  <si>
    <t>B</t>
  </si>
  <si>
    <t>OBELEŽAVANJE TRASE CEVI</t>
  </si>
  <si>
    <t>Čišćenje površine terena za izradu izliva, od šiblja i odvoženje na deponiju, koju odredi Investitor odnosno Nadzorni organ. U cijenu je uračunat utovar u vozila i transport na daljinu do 5 km sa istovarom i ravnanjem deponije. Prije početka radova izvođač sa Nadzornim organom utvrđuje količinu mjerenjem i unosi ih u zapisnik.  Plaća se po m² očišćene površine.</t>
  </si>
  <si>
    <t xml:space="preserve">ISKOP ROVA ZA ODVODNE CEVI </t>
  </si>
  <si>
    <t>IZRADA REVIZIONIH ŠAHTOVA</t>
  </si>
  <si>
    <t>Izrada okruglih revizionih silaza Ø 100cm od gotovih montažnih elemenata od armiranog vodonepropusnog betona MB 40. Plaća se po m' izvedenog šahta.</t>
  </si>
  <si>
    <t>IZRADA AB PRSTENA I LG POKLOPCA ZA REVIZIONA OKNA</t>
  </si>
  <si>
    <t>Nabavka, transport i ugradnja AB prstena i LG poklopca za revizioni silaz. Plaća se po komadu.</t>
  </si>
  <si>
    <r>
      <t>Pozicija obuhvata osiguranje uliva lomljenim kamenom. Plaća se po m</t>
    </r>
    <r>
      <rPr>
        <vertAlign val="superscript"/>
        <sz val="11"/>
        <color indexed="8"/>
        <rFont val="Arial"/>
        <family val="2"/>
      </rPr>
      <t>3</t>
    </r>
    <r>
      <rPr>
        <sz val="11"/>
        <color indexed="8"/>
        <rFont val="Arial"/>
        <family val="2"/>
      </rPr>
      <t xml:space="preserve"> ugrađenog materijala.</t>
    </r>
  </si>
  <si>
    <t>OSIGURANJE IZLIVA U KANAL</t>
  </si>
  <si>
    <t>RAZUPIRANJE ROVA</t>
  </si>
  <si>
    <t>Razupiranje rova. Razupiranje izvršiti po celoj dubini rova obostrano, vodeći  računa da se razupiranjem osigura nesmetan rad, sigurnost radnika i samog iskopa. Plaća se po m² razuprtog rova u zavisnosti od vrste podgrade.</t>
  </si>
  <si>
    <t>NABAVKA I MONTAŽA ODVODNIH CEVI</t>
  </si>
  <si>
    <t xml:space="preserve">Pozicija obuhvata nabavku i postavljanje, ispiranje i ispitivanje na probni pritisak odvodnih cevi. Obračun i plaćanje po m' položenih cevi. </t>
  </si>
  <si>
    <t>IZRADA IZLIVNE GRAĐEVINE NA KRAJEVIMA ODVODNE CEVI</t>
  </si>
  <si>
    <t xml:space="preserve"> </t>
  </si>
  <si>
    <t>Pripremni radovi</t>
  </si>
  <si>
    <t>Čišćenje površine terena za izradu šahta, od šiblja  i odvoženje na deponiju, koju odredi Investitor odnosno Nadzorni organ. U cijenu je uračunat utovar u vozila i transport na daljinu do 5 km sa istovarom i ravnanjem deponije. Prije početka radova izvođač sa Nadzornim organom utvrđuje količinu mjerenjem i unosi ih u zapisnik.  Plaća se po m² očišćene površine.</t>
  </si>
  <si>
    <t>m²</t>
  </si>
  <si>
    <t>Zemljani radovi</t>
  </si>
  <si>
    <t>Mašinski i ručni iskop rova u materijalu III kategorije za izgradnju pumpne stanice. Paralelno sa iskopom vršiti i crpljenje vode. Iskop izvršiti u svemu prema priloženim crtežima, tehničkim propisima i uputstvima nadzornog organa za takvu vrstu iskopa. Plaća se po m³ iskopanog zemljišta, u zavisnosti od dubine.</t>
  </si>
  <si>
    <t>Izrada sloja (debljine 15cm) od šljunka ispod donje ploče pumpne stanice. 
Plaća se po m³ ugrađenog šljunka.</t>
  </si>
  <si>
    <t>Sav preostali materijal od iskopa koji se ne iskoristi za nasipanje odvesti na deponiju koju odredi Nadzorni organ. U cijenu ulazi utovar, transport, istovar i grubo razastiranje materijala. Plaća se po m³ prevezenog materijala.</t>
  </si>
  <si>
    <t>C.</t>
  </si>
  <si>
    <t>Montažni radovi</t>
  </si>
  <si>
    <t>kom</t>
  </si>
  <si>
    <t>Nabavka, transport i ugrađivanje liveno - gvozdenih penjalica 
M J6.285 . 
Plaća se po komadu ugrađenih penjalica.</t>
  </si>
  <si>
    <t>D.</t>
  </si>
  <si>
    <t>Betonski radovi</t>
  </si>
  <si>
    <t>Betoniranje donje i gornje ploče kao i zidova šahta pumpne stanice za smeštaj pumpi i fazonerije vodonepropusnim betonom MB30 vodocementnog faktora 0.4. Cenom je obuhvaćena montaža i demontaža oplate, sečenje, savijanje i ugradnja armature, malterisanje unutrašnjosti šahta kao i obrada otvora. Sve ove radove izvesti prema važećim tehničkim propisima. 
Plaća se po m³ ugrađenog betona.</t>
  </si>
  <si>
    <t>Izrada sloja (debljine 10cm) od mršavog betona MB15 ispod donje ploče pumpne stanice. 
Plaća se po m³ ugrađenog betona.</t>
  </si>
  <si>
    <t>PUMPNO POSTROJENJE ZA DRENAŽNI IZLIV 8 NA KM 23+940.86</t>
  </si>
  <si>
    <t>UKUPNO PUMPNA STANICA :</t>
  </si>
  <si>
    <t>DRENAČNI IZLIVI</t>
  </si>
  <si>
    <t>PUMPNA STANICA</t>
  </si>
  <si>
    <t>DRENAŽNI IZLIVI</t>
  </si>
  <si>
    <t>REKAPITULACIJA</t>
  </si>
  <si>
    <t>Drenažni izlivi</t>
  </si>
  <si>
    <t xml:space="preserve">Nabavka, transport i ugradnja 2 potopljene pumpe sa kolenom, nepovratnim ventilima za zaprljanu vodu, stopom i mehanizmom za izvlačenje, </t>
  </si>
  <si>
    <t>Nabavka transport i ugradnja komandnog ormana , Uz orman se isporučuju nivo sonde. U sklopu ormana su integrisane sve hidrauličke i elektrozaštite. Porebno je samo glavni elektro dovod  zaštititi osiguračima.</t>
  </si>
  <si>
    <r>
      <t>Pozicija obuhvata iskop rova za odvodne cevi kao i reviziona okna, u materijalu I -  III kategorije sa pravilnim odsecanjem strana i dna rova u svemu prema kotama iz Projekta. Pozicija i eventualno crpljenje vode,  utovar i transport iskopanog materijala do 3km na deponiju sa planiranjem iste.  Plaća se po m</t>
    </r>
    <r>
      <rPr>
        <vertAlign val="superscript"/>
        <sz val="11"/>
        <color indexed="8"/>
        <rFont val="Arial"/>
        <family val="2"/>
      </rPr>
      <t>3</t>
    </r>
    <r>
      <rPr>
        <sz val="11"/>
        <color indexed="8"/>
        <rFont val="Arial"/>
        <family val="2"/>
      </rPr>
      <t xml:space="preserve"> iskopa.  </t>
    </r>
  </si>
  <si>
    <t>Sav preostali materijal iz iskopa odvesti na deponiju koju naznači Nadzorni organ. U cenu ulazi utovar, transport, istovar i grubo razastiranje materijala po deponiji. Plaća se po m³ prevezenog materijala (do 5km).</t>
  </si>
  <si>
    <t>ODVOZ VIŠKA MATERIJALA</t>
  </si>
  <si>
    <t>Nabavka, transport i montaža liveno-gvozdenih fazonskih komada. Plaća se po komadu ugrađenog elementa. Fazonski komadi su od duktilnog liva za radni pritisak od 6 bara. Plaća se po kg.</t>
  </si>
  <si>
    <t>kg</t>
  </si>
  <si>
    <t>Nabavka, transport i montaža liveno gvozdenog poklopca sa okvirom. Poklopac sa okvirom se montira na armirano betonski ploču na vrhu šahta. Plaća se po komadu kompletno montiranog poklopca.</t>
  </si>
  <si>
    <t>No</t>
  </si>
  <si>
    <t>I</t>
  </si>
  <si>
    <t>U RADOVI NA OSIGURANJU KORITA KANALA</t>
  </si>
  <si>
    <t>Čišćenje površine terena za izradu korita, od šiblja i drveća debljine do 10 cm, panjeva i odvoženje na deponiju, koju odredi Investitor odnosno Nadzorni organ. U cenu je uračunat utovar u vozila i transport na daljinu do 5 km sa istovarom i ravnanjem deponije. Prije početka radova izvođač sa Nadzornim organom utvrđuje količinu mjerenjem i unosi ih u zapisnik.  Plaća se po m² očišćene površine.</t>
  </si>
  <si>
    <t>Geodetski radovi. Obnova temena i poligonog vlaka pre početka radova na dužini regulacije.</t>
  </si>
  <si>
    <t>Skidanje humusa na dubini od 30 cm sa raščišćavanjem korova i drugog rastinja. Humus se deponuje na daljinu do 5 km. Plaća se po m³ prevezenog materijala.</t>
  </si>
  <si>
    <t>Mašinski iskop zemlje II i III kategorije u suvom i vlažnom zamljištu, za izradu novog korita. Iskop se vrši bagerima i drugim pogodnim mašinama sa direktnim utovarom u vozila. U obračun ulazi iskop, utovar, prijevoz, istovar i planiranje deponije po završetku radova. Cijena obuhvata i eventualno odstranjivanje vode za vreme građenja. Iskop izvršiti do tačnosti 10 cm od projektovanih kota. Obračun se vrši po poprečnim profilima snimljenim prije i poslije iskopa sa prijevozom (tabela iskopa).</t>
  </si>
  <si>
    <t>a) Rad u prirodno vlažnoj zemlji (70 %)</t>
  </si>
  <si>
    <t>b) Rad u mokroj zemlji (30%)</t>
  </si>
  <si>
    <t>Nabavka i razastiranje peskovitog šljunka ispod regulisanog korita. Debljina sloja je 20 cm. Plaća se po m³ razastrtog šljunka.</t>
  </si>
  <si>
    <t>Ručno dokopavanje sa finim i grubim planiranjem korita. Poslije završenog mašinskog iskopa pristupit  će se ručnom dokopavanju dna kosina korita. Dobijeni materijal odvesti u deponiju ili upotrebiti za izradu nasipa. Planiranje se vrši sa tačnošću 2 cm od projektovane kote. U cijenu ulazi odstranjivanje vode za vrijeme građenja. Obračun izvršiti po m³.</t>
  </si>
  <si>
    <t>a) Rad u prirodno vlažnoj zemlji</t>
  </si>
  <si>
    <t>b) Rad u mokroj zemlji</t>
  </si>
  <si>
    <t xml:space="preserve">Nasipanje kosina obale prije izrade kamene obloge prema poprečnim profilima iz projekta.Nasipanje kosina uraditi od iskopanog materijala sa razastiranjem i planiranjem u slojevima od 30cm i nabijanjem mehaničkim sredstvima do potrebne zbijenosti.
Plaća se po m³ nasutog materijala.
</t>
  </si>
  <si>
    <t>NAPOMENA: Zemlju od iskopa, iskoristiti za nasipanje terena i zatrpavanje starog korita.</t>
  </si>
  <si>
    <t>Radovi u betonu</t>
  </si>
  <si>
    <t xml:space="preserve">Izrada betonske obloge MB 30 po  dnu i stranicama  korita na
podlozi od {šljunka 20 cm mašinskim
putem, sa ugrađivanjem i vibriranjem u skladu sa odgovaraju}im propisima. U cenu ulazi spravljanje, ugrađivanje i transport betona od mesta spravljanja do mesta ugrađivanja, vrednost radne snage, materijala i energije, kao i montaža i
demontaža oplate. Plađanje se vrši po m³ ugrađenog betona.
</t>
  </si>
  <si>
    <t>Izrada stabilizacionih pragova
od nearmiranog betona MB 30. Opis radova je isti kao u prethodnoj
poziciji. Plaćanje se vrši po m³ ugrađenog betona.</t>
  </si>
  <si>
    <t>UKUPNO RADOVI NA OSIGURANJU KORITA KANALA</t>
  </si>
  <si>
    <t>OSIGURANJE KORITA KANALA</t>
  </si>
  <si>
    <t>pauš.</t>
  </si>
  <si>
    <t xml:space="preserve">Red. br. </t>
  </si>
  <si>
    <t xml:space="preserve">OPIS RADOVA
</t>
  </si>
  <si>
    <t xml:space="preserve">Jedinica mere </t>
  </si>
  <si>
    <t xml:space="preserve">Količina 
</t>
  </si>
  <si>
    <t xml:space="preserve">Cena (RSD)
</t>
  </si>
  <si>
    <t>II</t>
  </si>
  <si>
    <t>RSD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</si>
</sst>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indexed="8"/>
      <name val="Arial"/>
      <family val="2"/>
    </font>
    <font>
      <sz val="10"/>
      <name val="Dutch"/>
    </font>
    <font>
      <vertAlign val="superscript"/>
      <sz val="11"/>
      <color indexed="8"/>
      <name val="Arial"/>
      <family val="2"/>
    </font>
    <font>
      <sz val="11"/>
      <name val="Arial"/>
      <family val="2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7" fillId="0" borderId="1">
      <alignment horizontal="center"/>
    </xf>
    <xf numFmtId="0" fontId="1" fillId="0" borderId="0"/>
    <xf numFmtId="0" fontId="5" fillId="0" borderId="0"/>
    <xf numFmtId="0" fontId="3" fillId="0" borderId="0"/>
    <xf numFmtId="0" fontId="1" fillId="0" borderId="0"/>
  </cellStyleXfs>
  <cellXfs count="18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vertical="top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2" fillId="0" borderId="2" xfId="0" applyFont="1" applyBorder="1" applyAlignment="1">
      <alignment vertical="top" wrapText="1"/>
    </xf>
    <xf numFmtId="0" fontId="22" fillId="2" borderId="3" xfId="0" applyFont="1" applyFill="1" applyBorder="1" applyAlignment="1">
      <alignment horizontal="right" wrapText="1"/>
    </xf>
    <xf numFmtId="0" fontId="22" fillId="2" borderId="4" xfId="0" applyFont="1" applyFill="1" applyBorder="1" applyAlignment="1">
      <alignment horizontal="center" wrapText="1"/>
    </xf>
    <xf numFmtId="0" fontId="23" fillId="0" borderId="1" xfId="0" applyFont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0" fontId="18" fillId="0" borderId="0" xfId="0" applyFont="1"/>
    <xf numFmtId="0" fontId="24" fillId="3" borderId="6" xfId="0" applyFont="1" applyFill="1" applyBorder="1" applyAlignment="1">
      <alignment horizontal="center"/>
    </xf>
    <xf numFmtId="0" fontId="18" fillId="0" borderId="0" xfId="0" applyFont="1" applyAlignment="1">
      <alignment wrapText="1"/>
    </xf>
    <xf numFmtId="0" fontId="18" fillId="0" borderId="0" xfId="0" applyFont="1" applyBorder="1"/>
    <xf numFmtId="0" fontId="9" fillId="0" borderId="7" xfId="2" applyFont="1" applyBorder="1" applyAlignment="1">
      <alignment vertical="top" wrapText="1"/>
    </xf>
    <xf numFmtId="0" fontId="9" fillId="0" borderId="8" xfId="0" applyFont="1" applyBorder="1" applyAlignment="1">
      <alignment horizontal="left" vertical="top" wrapText="1"/>
    </xf>
    <xf numFmtId="0" fontId="25" fillId="0" borderId="8" xfId="0" applyFont="1" applyBorder="1" applyAlignment="1">
      <alignment vertical="center" wrapText="1"/>
    </xf>
    <xf numFmtId="0" fontId="23" fillId="0" borderId="0" xfId="0" applyFont="1"/>
    <xf numFmtId="0" fontId="23" fillId="4" borderId="1" xfId="0" applyFont="1" applyFill="1" applyBorder="1" applyAlignment="1">
      <alignment vertical="top" wrapText="1"/>
    </xf>
    <xf numFmtId="0" fontId="22" fillId="4" borderId="2" xfId="0" applyFont="1" applyFill="1" applyBorder="1" applyAlignment="1">
      <alignment vertical="top" wrapText="1"/>
    </xf>
    <xf numFmtId="0" fontId="19" fillId="0" borderId="0" xfId="0" applyFont="1"/>
    <xf numFmtId="0" fontId="4" fillId="0" borderId="1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9" fillId="0" borderId="13" xfId="2" applyFont="1" applyBorder="1" applyAlignment="1">
      <alignment vertical="top" wrapText="1"/>
    </xf>
    <xf numFmtId="0" fontId="4" fillId="0" borderId="13" xfId="0" applyFont="1" applyFill="1" applyBorder="1" applyAlignment="1">
      <alignment horizontal="center"/>
    </xf>
    <xf numFmtId="4" fontId="4" fillId="0" borderId="13" xfId="0" applyNumberFormat="1" applyFont="1" applyFill="1" applyBorder="1" applyAlignment="1">
      <alignment horizontal="right"/>
    </xf>
    <xf numFmtId="0" fontId="4" fillId="0" borderId="13" xfId="0" applyFont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3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4" fontId="4" fillId="0" borderId="17" xfId="0" applyNumberFormat="1" applyFont="1" applyFill="1" applyBorder="1" applyAlignment="1">
      <alignment horizontal="center"/>
    </xf>
    <xf numFmtId="4" fontId="4" fillId="0" borderId="17" xfId="0" applyNumberFormat="1" applyFont="1" applyFill="1" applyBorder="1" applyAlignment="1">
      <alignment horizontal="right"/>
    </xf>
    <xf numFmtId="4" fontId="4" fillId="0" borderId="18" xfId="0" applyNumberFormat="1" applyFont="1" applyFill="1" applyBorder="1" applyAlignment="1">
      <alignment horizontal="right"/>
    </xf>
    <xf numFmtId="0" fontId="9" fillId="0" borderId="20" xfId="0" applyFont="1" applyBorder="1" applyAlignment="1">
      <alignment horizontal="left" vertical="top" wrapText="1"/>
    </xf>
    <xf numFmtId="164" fontId="12" fillId="5" borderId="19" xfId="5" applyNumberFormat="1" applyFont="1" applyFill="1" applyBorder="1" applyAlignment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Fill="1" applyBorder="1" applyAlignment="1" applyProtection="1">
      <alignment horizontal="center" vertical="center"/>
      <protection locked="0"/>
    </xf>
    <xf numFmtId="0" fontId="16" fillId="0" borderId="24" xfId="0" applyFont="1" applyBorder="1" applyAlignment="1" applyProtection="1">
      <alignment vertical="center" wrapText="1"/>
      <protection locked="0"/>
    </xf>
    <xf numFmtId="0" fontId="9" fillId="0" borderId="24" xfId="0" applyFont="1" applyBorder="1" applyAlignment="1" applyProtection="1">
      <alignment vertical="center" wrapText="1"/>
      <protection locked="0"/>
    </xf>
    <xf numFmtId="0" fontId="22" fillId="0" borderId="24" xfId="0" applyFont="1" applyBorder="1" applyAlignment="1" applyProtection="1">
      <alignment vertical="center"/>
      <protection locked="0"/>
    </xf>
    <xf numFmtId="0" fontId="23" fillId="0" borderId="25" xfId="0" applyFont="1" applyBorder="1" applyAlignment="1" applyProtection="1">
      <alignment vertical="center"/>
      <protection locked="0"/>
    </xf>
    <xf numFmtId="0" fontId="4" fillId="0" borderId="27" xfId="0" applyFont="1" applyFill="1" applyBorder="1" applyAlignment="1">
      <alignment horizontal="center" vertical="center"/>
    </xf>
    <xf numFmtId="0" fontId="4" fillId="0" borderId="7" xfId="2" applyFont="1" applyBorder="1" applyAlignment="1">
      <alignment vertical="top" wrapText="1"/>
    </xf>
    <xf numFmtId="0" fontId="4" fillId="0" borderId="28" xfId="0" applyFont="1" applyFill="1" applyBorder="1" applyAlignment="1">
      <alignment horizontal="center"/>
    </xf>
    <xf numFmtId="4" fontId="4" fillId="0" borderId="28" xfId="0" applyNumberFormat="1" applyFont="1" applyFill="1" applyBorder="1" applyAlignment="1">
      <alignment horizontal="right"/>
    </xf>
    <xf numFmtId="4" fontId="4" fillId="0" borderId="29" xfId="0" applyNumberFormat="1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left" vertical="top" wrapText="1"/>
    </xf>
    <xf numFmtId="0" fontId="9" fillId="0" borderId="32" xfId="0" applyFont="1" applyFill="1" applyBorder="1" applyAlignment="1">
      <alignment horizontal="left" vertical="top" wrapText="1"/>
    </xf>
    <xf numFmtId="0" fontId="4" fillId="0" borderId="31" xfId="0" applyFont="1" applyFill="1" applyBorder="1" applyAlignment="1">
      <alignment horizontal="center"/>
    </xf>
    <xf numFmtId="4" fontId="4" fillId="0" borderId="31" xfId="0" applyNumberFormat="1" applyFont="1" applyFill="1" applyBorder="1" applyAlignment="1">
      <alignment horizontal="right"/>
    </xf>
    <xf numFmtId="4" fontId="4" fillId="0" borderId="33" xfId="0" applyNumberFormat="1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center"/>
    </xf>
    <xf numFmtId="4" fontId="4" fillId="0" borderId="36" xfId="0" applyNumberFormat="1" applyFont="1" applyFill="1" applyBorder="1" applyAlignment="1">
      <alignment horizontal="right"/>
    </xf>
    <xf numFmtId="4" fontId="4" fillId="0" borderId="37" xfId="0" applyNumberFormat="1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left" vertical="top" wrapText="1"/>
    </xf>
    <xf numFmtId="0" fontId="4" fillId="0" borderId="40" xfId="0" applyFont="1" applyFill="1" applyBorder="1" applyAlignment="1">
      <alignment horizontal="center"/>
    </xf>
    <xf numFmtId="4" fontId="4" fillId="0" borderId="40" xfId="0" applyNumberFormat="1" applyFont="1" applyFill="1" applyBorder="1" applyAlignment="1">
      <alignment horizontal="right"/>
    </xf>
    <xf numFmtId="4" fontId="4" fillId="0" borderId="41" xfId="0" applyNumberFormat="1" applyFont="1" applyFill="1" applyBorder="1" applyAlignment="1">
      <alignment horizontal="center"/>
    </xf>
    <xf numFmtId="0" fontId="9" fillId="0" borderId="42" xfId="0" applyFont="1" applyFill="1" applyBorder="1" applyAlignment="1">
      <alignment horizontal="left" vertical="top" wrapText="1"/>
    </xf>
    <xf numFmtId="0" fontId="4" fillId="0" borderId="43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left" vertical="top" wrapText="1"/>
    </xf>
    <xf numFmtId="0" fontId="9" fillId="0" borderId="36" xfId="0" applyFont="1" applyFill="1" applyBorder="1" applyAlignment="1">
      <alignment horizontal="left" vertical="top" wrapText="1"/>
    </xf>
    <xf numFmtId="0" fontId="9" fillId="0" borderId="40" xfId="0" applyFont="1" applyFill="1" applyBorder="1" applyAlignment="1">
      <alignment horizontal="left" vertical="top" wrapText="1"/>
    </xf>
    <xf numFmtId="0" fontId="9" fillId="0" borderId="38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top" wrapText="1"/>
    </xf>
    <xf numFmtId="0" fontId="4" fillId="0" borderId="44" xfId="0" applyFont="1" applyFill="1" applyBorder="1" applyAlignment="1">
      <alignment horizontal="center"/>
    </xf>
    <xf numFmtId="4" fontId="4" fillId="0" borderId="45" xfId="0" applyNumberFormat="1" applyFont="1" applyFill="1" applyBorder="1" applyAlignment="1">
      <alignment horizontal="right"/>
    </xf>
    <xf numFmtId="4" fontId="4" fillId="0" borderId="19" xfId="0" applyNumberFormat="1" applyFont="1" applyFill="1" applyBorder="1" applyAlignment="1">
      <alignment horizontal="center"/>
    </xf>
    <xf numFmtId="0" fontId="4" fillId="0" borderId="1" xfId="0" applyFont="1" applyBorder="1"/>
    <xf numFmtId="0" fontId="22" fillId="0" borderId="47" xfId="0" applyFont="1" applyBorder="1" applyAlignment="1" applyProtection="1">
      <alignment horizontal="center" vertical="center"/>
      <protection locked="0"/>
    </xf>
    <xf numFmtId="0" fontId="22" fillId="0" borderId="48" xfId="0" applyFont="1" applyBorder="1" applyAlignment="1" applyProtection="1">
      <alignment vertical="center"/>
      <protection locked="0"/>
    </xf>
    <xf numFmtId="4" fontId="9" fillId="0" borderId="21" xfId="0" applyNumberFormat="1" applyFont="1" applyBorder="1" applyAlignment="1" applyProtection="1">
      <alignment vertical="center" wrapText="1"/>
      <protection locked="0"/>
    </xf>
    <xf numFmtId="4" fontId="22" fillId="0" borderId="21" xfId="0" applyNumberFormat="1" applyFont="1" applyBorder="1" applyAlignment="1" applyProtection="1">
      <alignment vertical="center"/>
      <protection locked="0"/>
    </xf>
    <xf numFmtId="4" fontId="22" fillId="0" borderId="65" xfId="0" applyNumberFormat="1" applyFont="1" applyBorder="1" applyAlignment="1" applyProtection="1">
      <alignment vertical="center"/>
      <protection locked="0"/>
    </xf>
    <xf numFmtId="4" fontId="23" fillId="0" borderId="66" xfId="0" applyNumberFormat="1" applyFont="1" applyBorder="1" applyAlignment="1" applyProtection="1">
      <alignment vertical="center"/>
      <protection locked="0"/>
    </xf>
    <xf numFmtId="0" fontId="27" fillId="0" borderId="0" xfId="0" applyFont="1"/>
    <xf numFmtId="0" fontId="28" fillId="0" borderId="68" xfId="0" applyFont="1" applyFill="1" applyBorder="1" applyAlignment="1">
      <alignment horizontal="center" vertical="center" textRotation="90"/>
    </xf>
    <xf numFmtId="4" fontId="28" fillId="0" borderId="69" xfId="0" applyNumberFormat="1" applyFont="1" applyFill="1" applyBorder="1" applyAlignment="1">
      <alignment horizontal="center" vertical="center" wrapText="1"/>
    </xf>
    <xf numFmtId="0" fontId="28" fillId="0" borderId="69" xfId="0" applyFont="1" applyFill="1" applyBorder="1" applyAlignment="1">
      <alignment horizontal="center" vertical="center" textRotation="90" wrapText="1"/>
    </xf>
    <xf numFmtId="4" fontId="28" fillId="0" borderId="70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4" fillId="0" borderId="0" xfId="0" applyFont="1" applyFill="1"/>
    <xf numFmtId="0" fontId="10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left" vertical="center"/>
    </xf>
    <xf numFmtId="0" fontId="4" fillId="0" borderId="13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2" fontId="4" fillId="0" borderId="13" xfId="0" applyNumberFormat="1" applyFont="1" applyBorder="1" applyAlignment="1">
      <alignment horizontal="right"/>
    </xf>
    <xf numFmtId="0" fontId="4" fillId="0" borderId="0" xfId="0" applyFont="1" applyFill="1" applyBorder="1"/>
    <xf numFmtId="0" fontId="10" fillId="0" borderId="15" xfId="5" applyFont="1" applyFill="1" applyBorder="1" applyAlignment="1">
      <alignment horizontal="center" vertical="center"/>
    </xf>
    <xf numFmtId="0" fontId="0" fillId="0" borderId="0" xfId="0" applyFill="1"/>
    <xf numFmtId="0" fontId="10" fillId="6" borderId="9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center"/>
    </xf>
    <xf numFmtId="0" fontId="10" fillId="6" borderId="15" xfId="5" applyFont="1" applyFill="1" applyBorder="1" applyAlignment="1">
      <alignment horizontal="center" vertical="center"/>
    </xf>
    <xf numFmtId="0" fontId="10" fillId="6" borderId="16" xfId="5" applyFont="1" applyFill="1" applyBorder="1" applyAlignment="1">
      <alignment horizontal="center" vertical="center"/>
    </xf>
    <xf numFmtId="0" fontId="14" fillId="6" borderId="12" xfId="5" applyFont="1" applyFill="1" applyBorder="1" applyAlignment="1">
      <alignment horizontal="center" vertical="center"/>
    </xf>
    <xf numFmtId="0" fontId="4" fillId="6" borderId="11" xfId="5" applyFont="1" applyFill="1" applyBorder="1" applyAlignment="1">
      <alignment horizontal="left" vertical="center"/>
    </xf>
    <xf numFmtId="0" fontId="13" fillId="6" borderId="11" xfId="5" applyFont="1" applyFill="1" applyBorder="1" applyAlignment="1">
      <alignment horizontal="center" vertical="center"/>
    </xf>
    <xf numFmtId="4" fontId="4" fillId="6" borderId="10" xfId="5" applyNumberFormat="1" applyFont="1" applyFill="1" applyBorder="1" applyAlignment="1">
      <alignment horizontal="center" vertical="center" wrapText="1"/>
    </xf>
    <xf numFmtId="4" fontId="4" fillId="6" borderId="4" xfId="5" applyNumberFormat="1" applyFont="1" applyFill="1" applyBorder="1" applyAlignment="1">
      <alignment horizontal="center" vertical="center" wrapText="1"/>
    </xf>
    <xf numFmtId="164" fontId="12" fillId="6" borderId="19" xfId="5" applyNumberFormat="1" applyFont="1" applyFill="1" applyBorder="1" applyAlignment="1">
      <alignment horizontal="center" vertical="center" wrapText="1"/>
    </xf>
    <xf numFmtId="0" fontId="11" fillId="6" borderId="26" xfId="5" applyFont="1" applyFill="1" applyBorder="1" applyAlignment="1">
      <alignment horizontal="center" vertical="center"/>
    </xf>
    <xf numFmtId="4" fontId="4" fillId="6" borderId="46" xfId="5" applyNumberFormat="1" applyFont="1" applyFill="1" applyBorder="1" applyAlignment="1">
      <alignment horizontal="center" vertical="center" wrapText="1"/>
    </xf>
    <xf numFmtId="4" fontId="4" fillId="6" borderId="15" xfId="5" applyNumberFormat="1" applyFont="1" applyFill="1" applyBorder="1" applyAlignment="1">
      <alignment horizontal="center" vertical="center" wrapText="1"/>
    </xf>
    <xf numFmtId="4" fontId="12" fillId="6" borderId="46" xfId="5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4" fillId="3" borderId="49" xfId="0" applyFont="1" applyFill="1" applyBorder="1" applyAlignment="1">
      <alignment horizontal="left"/>
    </xf>
    <xf numFmtId="0" fontId="24" fillId="3" borderId="15" xfId="0" applyFont="1" applyFill="1" applyBorder="1" applyAlignment="1">
      <alignment horizontal="left"/>
    </xf>
    <xf numFmtId="0" fontId="24" fillId="3" borderId="16" xfId="0" applyFont="1" applyFill="1" applyBorder="1" applyAlignment="1">
      <alignment horizontal="left"/>
    </xf>
    <xf numFmtId="0" fontId="18" fillId="0" borderId="0" xfId="0" applyFont="1" applyBorder="1"/>
    <xf numFmtId="0" fontId="22" fillId="0" borderId="50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2" fontId="22" fillId="0" borderId="51" xfId="0" applyNumberFormat="1" applyFont="1" applyBorder="1" applyAlignment="1">
      <alignment horizontal="right" wrapText="1"/>
    </xf>
    <xf numFmtId="2" fontId="22" fillId="0" borderId="8" xfId="0" applyNumberFormat="1" applyFont="1" applyBorder="1" applyAlignment="1">
      <alignment horizontal="right" wrapText="1"/>
    </xf>
    <xf numFmtId="2" fontId="22" fillId="0" borderId="52" xfId="0" applyNumberFormat="1" applyFont="1" applyBorder="1" applyAlignment="1">
      <alignment horizontal="right" wrapText="1"/>
    </xf>
    <xf numFmtId="2" fontId="22" fillId="0" borderId="18" xfId="0" applyNumberFormat="1" applyFont="1" applyBorder="1" applyAlignment="1">
      <alignment horizontal="right" wrapText="1"/>
    </xf>
    <xf numFmtId="0" fontId="22" fillId="0" borderId="53" xfId="0" applyFont="1" applyBorder="1" applyAlignment="1">
      <alignment horizontal="center" vertical="center" wrapText="1"/>
    </xf>
    <xf numFmtId="0" fontId="22" fillId="0" borderId="54" xfId="0" applyFont="1" applyBorder="1" applyAlignment="1">
      <alignment horizontal="center"/>
    </xf>
    <xf numFmtId="2" fontId="22" fillId="0" borderId="54" xfId="0" applyNumberFormat="1" applyFont="1" applyBorder="1" applyAlignment="1">
      <alignment horizontal="right"/>
    </xf>
    <xf numFmtId="2" fontId="22" fillId="0" borderId="8" xfId="0" applyNumberFormat="1" applyFont="1" applyBorder="1" applyAlignment="1">
      <alignment horizontal="right"/>
    </xf>
    <xf numFmtId="2" fontId="22" fillId="0" borderId="55" xfId="0" applyNumberFormat="1" applyFont="1" applyBorder="1" applyAlignment="1">
      <alignment horizontal="right"/>
    </xf>
    <xf numFmtId="2" fontId="22" fillId="0" borderId="18" xfId="0" applyNumberFormat="1" applyFont="1" applyBorder="1" applyAlignment="1">
      <alignment horizontal="right"/>
    </xf>
    <xf numFmtId="2" fontId="22" fillId="0" borderId="55" xfId="0" applyNumberFormat="1" applyFont="1" applyBorder="1" applyAlignment="1">
      <alignment horizontal="right" wrapText="1"/>
    </xf>
    <xf numFmtId="2" fontId="22" fillId="0" borderId="54" xfId="0" applyNumberFormat="1" applyFont="1" applyBorder="1" applyAlignment="1">
      <alignment horizontal="right" wrapText="1"/>
    </xf>
    <xf numFmtId="2" fontId="22" fillId="4" borderId="54" xfId="0" applyNumberFormat="1" applyFont="1" applyFill="1" applyBorder="1" applyAlignment="1">
      <alignment horizontal="right" wrapText="1"/>
    </xf>
    <xf numFmtId="2" fontId="22" fillId="4" borderId="8" xfId="0" applyNumberFormat="1" applyFont="1" applyFill="1" applyBorder="1" applyAlignment="1">
      <alignment horizontal="right" wrapText="1"/>
    </xf>
    <xf numFmtId="1" fontId="22" fillId="0" borderId="54" xfId="0" applyNumberFormat="1" applyFont="1" applyBorder="1" applyAlignment="1">
      <alignment horizontal="right" wrapText="1"/>
    </xf>
    <xf numFmtId="1" fontId="22" fillId="0" borderId="8" xfId="0" applyNumberFormat="1" applyFont="1" applyBorder="1" applyAlignment="1">
      <alignment horizontal="right" wrapText="1"/>
    </xf>
    <xf numFmtId="0" fontId="23" fillId="2" borderId="56" xfId="0" applyFont="1" applyFill="1" applyBorder="1" applyAlignment="1">
      <alignment horizontal="center" wrapText="1"/>
    </xf>
    <xf numFmtId="0" fontId="23" fillId="2" borderId="67" xfId="0" applyFont="1" applyFill="1" applyBorder="1" applyAlignment="1">
      <alignment horizontal="center" wrapText="1"/>
    </xf>
    <xf numFmtId="0" fontId="22" fillId="4" borderId="53" xfId="0" applyFont="1" applyFill="1" applyBorder="1" applyAlignment="1">
      <alignment horizontal="center" vertical="center" wrapText="1"/>
    </xf>
    <xf numFmtId="0" fontId="22" fillId="4" borderId="14" xfId="0" applyFont="1" applyFill="1" applyBorder="1" applyAlignment="1">
      <alignment horizontal="center" vertical="center" wrapText="1"/>
    </xf>
    <xf numFmtId="0" fontId="22" fillId="4" borderId="54" xfId="0" applyFont="1" applyFill="1" applyBorder="1" applyAlignment="1">
      <alignment horizontal="center"/>
    </xf>
    <xf numFmtId="0" fontId="22" fillId="4" borderId="8" xfId="0" applyFont="1" applyFill="1" applyBorder="1" applyAlignment="1">
      <alignment horizontal="center"/>
    </xf>
    <xf numFmtId="2" fontId="22" fillId="4" borderId="55" xfId="0" applyNumberFormat="1" applyFont="1" applyFill="1" applyBorder="1" applyAlignment="1">
      <alignment horizontal="right" wrapText="1"/>
    </xf>
    <xf numFmtId="2" fontId="22" fillId="4" borderId="18" xfId="0" applyNumberFormat="1" applyFont="1" applyFill="1" applyBorder="1" applyAlignment="1">
      <alignment horizontal="right" wrapText="1"/>
    </xf>
    <xf numFmtId="0" fontId="13" fillId="6" borderId="13" xfId="5" applyFont="1" applyFill="1" applyBorder="1" applyAlignment="1">
      <alignment horizontal="left" vertical="center"/>
    </xf>
    <xf numFmtId="0" fontId="13" fillId="6" borderId="17" xfId="5" applyFont="1" applyFill="1" applyBorder="1" applyAlignment="1">
      <alignment horizontal="left" vertical="center"/>
    </xf>
    <xf numFmtId="0" fontId="12" fillId="6" borderId="57" xfId="5" applyFont="1" applyFill="1" applyBorder="1" applyAlignment="1">
      <alignment horizontal="center" vertical="center" wrapText="1"/>
    </xf>
    <xf numFmtId="0" fontId="12" fillId="6" borderId="44" xfId="5" applyFont="1" applyFill="1" applyBorder="1" applyAlignment="1">
      <alignment horizontal="center" vertical="center" wrapText="1"/>
    </xf>
    <xf numFmtId="0" fontId="11" fillId="6" borderId="58" xfId="5" applyFont="1" applyFill="1" applyBorder="1" applyAlignment="1">
      <alignment horizontal="left" vertical="center"/>
    </xf>
    <xf numFmtId="0" fontId="11" fillId="6" borderId="59" xfId="5" applyFont="1" applyFill="1" applyBorder="1" applyAlignment="1">
      <alignment horizontal="left" vertical="center"/>
    </xf>
    <xf numFmtId="0" fontId="10" fillId="6" borderId="6" xfId="5" applyFont="1" applyFill="1" applyBorder="1" applyAlignment="1">
      <alignment horizontal="center" vertical="center"/>
    </xf>
    <xf numFmtId="0" fontId="10" fillId="6" borderId="15" xfId="5" applyFont="1" applyFill="1" applyBorder="1" applyAlignment="1">
      <alignment horizontal="center" vertical="center"/>
    </xf>
    <xf numFmtId="0" fontId="10" fillId="6" borderId="16" xfId="5" applyFont="1" applyFill="1" applyBorder="1" applyAlignment="1">
      <alignment horizontal="center" vertical="center"/>
    </xf>
    <xf numFmtId="0" fontId="11" fillId="6" borderId="49" xfId="5" applyFont="1" applyFill="1" applyBorder="1" applyAlignment="1">
      <alignment horizontal="left" vertical="center"/>
    </xf>
    <xf numFmtId="0" fontId="11" fillId="6" borderId="15" xfId="5" applyFont="1" applyFill="1" applyBorder="1" applyAlignment="1">
      <alignment horizontal="left" vertical="center"/>
    </xf>
    <xf numFmtId="0" fontId="11" fillId="6" borderId="16" xfId="5" applyFont="1" applyFill="1" applyBorder="1" applyAlignment="1">
      <alignment horizontal="left" vertical="center"/>
    </xf>
    <xf numFmtId="0" fontId="12" fillId="6" borderId="6" xfId="5" applyFont="1" applyFill="1" applyBorder="1" applyAlignment="1">
      <alignment horizontal="center" vertical="center" wrapText="1"/>
    </xf>
    <xf numFmtId="0" fontId="12" fillId="6" borderId="60" xfId="5" applyFont="1" applyFill="1" applyBorder="1" applyAlignment="1">
      <alignment horizontal="center" vertical="center" wrapText="1"/>
    </xf>
    <xf numFmtId="0" fontId="15" fillId="0" borderId="61" xfId="0" applyFont="1" applyBorder="1" applyAlignment="1" applyProtection="1">
      <alignment horizontal="center"/>
      <protection locked="0"/>
    </xf>
    <xf numFmtId="0" fontId="15" fillId="0" borderId="62" xfId="0" applyFont="1" applyBorder="1" applyAlignment="1" applyProtection="1">
      <alignment horizontal="center"/>
      <protection locked="0"/>
    </xf>
    <xf numFmtId="0" fontId="24" fillId="0" borderId="63" xfId="0" applyFont="1" applyBorder="1" applyAlignment="1" applyProtection="1">
      <alignment horizontal="center"/>
      <protection locked="0"/>
    </xf>
    <xf numFmtId="0" fontId="24" fillId="0" borderId="64" xfId="0" applyFont="1" applyBorder="1" applyAlignment="1" applyProtection="1">
      <alignment horizontal="center"/>
      <protection locked="0"/>
    </xf>
    <xf numFmtId="0" fontId="26" fillId="6" borderId="15" xfId="0" applyFont="1" applyFill="1" applyBorder="1" applyAlignment="1">
      <alignment horizontal="left"/>
    </xf>
    <xf numFmtId="0" fontId="18" fillId="6" borderId="16" xfId="0" applyFont="1" applyFill="1" applyBorder="1"/>
    <xf numFmtId="0" fontId="21" fillId="6" borderId="9" xfId="0" applyFont="1" applyFill="1" applyBorder="1" applyAlignment="1">
      <alignment horizontal="center"/>
    </xf>
    <xf numFmtId="0" fontId="18" fillId="0" borderId="71" xfId="0" applyFont="1" applyBorder="1"/>
    <xf numFmtId="0" fontId="18" fillId="0" borderId="72" xfId="0" applyFont="1" applyBorder="1"/>
    <xf numFmtId="0" fontId="10" fillId="0" borderId="72" xfId="5" applyFont="1" applyFill="1" applyBorder="1" applyAlignment="1">
      <alignment horizontal="center" vertical="center"/>
    </xf>
    <xf numFmtId="0" fontId="10" fillId="0" borderId="71" xfId="5" applyFont="1" applyFill="1" applyBorder="1" applyAlignment="1">
      <alignment horizontal="center" vertical="center"/>
    </xf>
    <xf numFmtId="0" fontId="10" fillId="0" borderId="73" xfId="5" applyFont="1" applyFill="1" applyBorder="1" applyAlignment="1">
      <alignment horizontal="center" vertical="center"/>
    </xf>
    <xf numFmtId="0" fontId="10" fillId="0" borderId="60" xfId="5" applyFont="1" applyFill="1" applyBorder="1" applyAlignment="1">
      <alignment horizontal="center" vertical="center"/>
    </xf>
  </cellXfs>
  <cellStyles count="6">
    <cellStyle name="JED_MERE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Normal 3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workbookViewId="0"/>
  </sheetViews>
  <sheetFormatPr defaultRowHeight="14.25"/>
  <cols>
    <col min="2" max="2" width="7.73046875" customWidth="1"/>
    <col min="3" max="3" width="35.1328125" customWidth="1"/>
    <col min="4" max="4" width="7.86328125" customWidth="1"/>
    <col min="5" max="5" width="11" customWidth="1"/>
    <col min="6" max="6" width="12.73046875" customWidth="1"/>
  </cols>
  <sheetData>
    <row r="1" spans="1:6" ht="15.4">
      <c r="A1" s="16"/>
      <c r="B1" s="120" t="s">
        <v>4</v>
      </c>
      <c r="C1" s="120"/>
      <c r="D1" s="120"/>
      <c r="E1" s="120"/>
      <c r="F1" s="120"/>
    </row>
    <row r="2" spans="1:6" ht="15.4">
      <c r="A2" s="16"/>
      <c r="B2" s="120" t="s">
        <v>5</v>
      </c>
      <c r="C2" s="120"/>
      <c r="D2" s="16"/>
      <c r="E2" s="16"/>
      <c r="F2" s="16"/>
    </row>
    <row r="3" spans="1:6" ht="14.65" thickBot="1">
      <c r="A3" s="16"/>
      <c r="B3" s="16"/>
      <c r="C3" s="16"/>
      <c r="D3" s="16"/>
      <c r="E3" s="16"/>
      <c r="F3" s="16"/>
    </row>
    <row r="4" spans="1:6" ht="18.399999999999999" thickTop="1" thickBot="1">
      <c r="A4" s="16"/>
      <c r="B4" s="173" t="s">
        <v>65</v>
      </c>
      <c r="C4" s="171" t="s">
        <v>55</v>
      </c>
      <c r="D4" s="171"/>
      <c r="E4" s="171"/>
      <c r="F4" s="172"/>
    </row>
    <row r="5" spans="1:6" ht="15" thickTop="1" thickBot="1">
      <c r="A5" s="16"/>
      <c r="B5" s="174"/>
      <c r="C5" s="23" t="s">
        <v>33</v>
      </c>
      <c r="D5" s="16"/>
      <c r="E5" s="16"/>
      <c r="F5" s="175"/>
    </row>
    <row r="6" spans="1:6" s="96" customFormat="1" ht="46.5" thickBot="1">
      <c r="A6" s="91"/>
      <c r="B6" s="92" t="s">
        <v>85</v>
      </c>
      <c r="C6" s="93" t="s">
        <v>86</v>
      </c>
      <c r="D6" s="94" t="s">
        <v>87</v>
      </c>
      <c r="E6" s="93" t="s">
        <v>88</v>
      </c>
      <c r="F6" s="95" t="s">
        <v>89</v>
      </c>
    </row>
    <row r="7" spans="1:6" ht="16.149999999999999" thickTop="1" thickBot="1">
      <c r="A7" s="18"/>
      <c r="B7" s="17" t="s">
        <v>65</v>
      </c>
      <c r="C7" s="121" t="s">
        <v>53</v>
      </c>
      <c r="D7" s="122"/>
      <c r="E7" s="122"/>
      <c r="F7" s="123"/>
    </row>
    <row r="8" spans="1:6" ht="18" customHeight="1" thickTop="1">
      <c r="A8" s="124"/>
      <c r="B8" s="125">
        <v>1</v>
      </c>
      <c r="C8" s="14" t="s">
        <v>0</v>
      </c>
      <c r="D8" s="127" t="s">
        <v>9</v>
      </c>
      <c r="E8" s="129" t="s">
        <v>84</v>
      </c>
      <c r="F8" s="131"/>
    </row>
    <row r="9" spans="1:6" ht="163.5" customHeight="1" thickBot="1">
      <c r="A9" s="124"/>
      <c r="B9" s="126"/>
      <c r="C9" s="20" t="s">
        <v>20</v>
      </c>
      <c r="D9" s="128"/>
      <c r="E9" s="130"/>
      <c r="F9" s="132"/>
    </row>
    <row r="10" spans="1:6" ht="22.5" customHeight="1">
      <c r="A10" s="19"/>
      <c r="B10" s="133">
        <v>2</v>
      </c>
      <c r="C10" s="15" t="s">
        <v>19</v>
      </c>
      <c r="D10" s="134" t="s">
        <v>10</v>
      </c>
      <c r="E10" s="135" t="s">
        <v>84</v>
      </c>
      <c r="F10" s="137"/>
    </row>
    <row r="11" spans="1:6" ht="154.5" customHeight="1" thickBot="1">
      <c r="A11" s="19"/>
      <c r="B11" s="126"/>
      <c r="C11" s="11" t="s">
        <v>11</v>
      </c>
      <c r="D11" s="128"/>
      <c r="E11" s="136"/>
      <c r="F11" s="138"/>
    </row>
    <row r="12" spans="1:6" ht="18.75" customHeight="1">
      <c r="A12" s="19"/>
      <c r="B12" s="133">
        <v>3</v>
      </c>
      <c r="C12" s="14" t="s">
        <v>21</v>
      </c>
      <c r="D12" s="134" t="s">
        <v>1</v>
      </c>
      <c r="E12" s="135" t="s">
        <v>84</v>
      </c>
      <c r="F12" s="137"/>
    </row>
    <row r="13" spans="1:6" ht="152.25" customHeight="1" thickBot="1">
      <c r="A13" s="19"/>
      <c r="B13" s="126"/>
      <c r="C13" s="11" t="s">
        <v>58</v>
      </c>
      <c r="D13" s="128"/>
      <c r="E13" s="136"/>
      <c r="F13" s="138"/>
    </row>
    <row r="14" spans="1:6" ht="27.75">
      <c r="A14" s="124"/>
      <c r="B14" s="133">
        <v>4</v>
      </c>
      <c r="C14" s="14" t="s">
        <v>14</v>
      </c>
      <c r="D14" s="134" t="s">
        <v>7</v>
      </c>
      <c r="E14" s="140" t="s">
        <v>84</v>
      </c>
      <c r="F14" s="139"/>
    </row>
    <row r="15" spans="1:6" ht="56.25" thickBot="1">
      <c r="A15" s="124"/>
      <c r="B15" s="126"/>
      <c r="C15" s="11" t="s">
        <v>12</v>
      </c>
      <c r="D15" s="128"/>
      <c r="E15" s="130"/>
      <c r="F15" s="132"/>
    </row>
    <row r="16" spans="1:6" ht="27.75">
      <c r="A16" s="124"/>
      <c r="B16" s="133">
        <v>5</v>
      </c>
      <c r="C16" s="14" t="s">
        <v>15</v>
      </c>
      <c r="D16" s="134" t="s">
        <v>7</v>
      </c>
      <c r="E16" s="140" t="s">
        <v>84</v>
      </c>
      <c r="F16" s="139"/>
    </row>
    <row r="17" spans="1:11" ht="56.25" thickBot="1">
      <c r="A17" s="124"/>
      <c r="B17" s="126"/>
      <c r="C17" s="11" t="s">
        <v>13</v>
      </c>
      <c r="D17" s="128"/>
      <c r="E17" s="130"/>
      <c r="F17" s="132"/>
    </row>
    <row r="18" spans="1:11" ht="15" customHeight="1">
      <c r="B18" s="133">
        <v>6</v>
      </c>
      <c r="C18" s="14" t="s">
        <v>60</v>
      </c>
      <c r="D18" s="134" t="s">
        <v>7</v>
      </c>
      <c r="E18" s="140" t="s">
        <v>84</v>
      </c>
      <c r="F18" s="139"/>
    </row>
    <row r="19" spans="1:11" ht="93.75" customHeight="1" thickBot="1">
      <c r="B19" s="126"/>
      <c r="C19" s="41" t="s">
        <v>59</v>
      </c>
      <c r="D19" s="128"/>
      <c r="E19" s="130"/>
      <c r="F19" s="132"/>
    </row>
    <row r="20" spans="1:11" ht="27.75">
      <c r="A20" s="124"/>
      <c r="B20" s="133">
        <v>7</v>
      </c>
      <c r="C20" s="14" t="s">
        <v>30</v>
      </c>
      <c r="D20" s="134" t="s">
        <v>10</v>
      </c>
      <c r="E20" s="141" t="s">
        <v>84</v>
      </c>
      <c r="F20" s="139"/>
    </row>
    <row r="21" spans="1:11" ht="54.4" thickBot="1">
      <c r="A21" s="124"/>
      <c r="B21" s="126"/>
      <c r="C21" s="11" t="s">
        <v>31</v>
      </c>
      <c r="D21" s="128"/>
      <c r="E21" s="142"/>
      <c r="F21" s="132"/>
    </row>
    <row r="22" spans="1:11">
      <c r="A22" s="124"/>
      <c r="B22" s="133">
        <v>8</v>
      </c>
      <c r="C22" s="14" t="s">
        <v>28</v>
      </c>
      <c r="D22" s="134" t="s">
        <v>6</v>
      </c>
      <c r="E22" s="140" t="s">
        <v>84</v>
      </c>
      <c r="F22" s="139"/>
    </row>
    <row r="23" spans="1:11" ht="105" customHeight="1" thickBot="1">
      <c r="A23" s="124"/>
      <c r="B23" s="126"/>
      <c r="C23" s="21" t="s">
        <v>29</v>
      </c>
      <c r="D23" s="128"/>
      <c r="E23" s="130"/>
      <c r="F23" s="132"/>
    </row>
    <row r="24" spans="1:11">
      <c r="A24" s="124"/>
      <c r="B24" s="133">
        <v>9</v>
      </c>
      <c r="C24" s="14" t="s">
        <v>22</v>
      </c>
      <c r="D24" s="134" t="s">
        <v>10</v>
      </c>
      <c r="E24" s="140" t="s">
        <v>84</v>
      </c>
      <c r="F24" s="140"/>
    </row>
    <row r="25" spans="1:11" ht="67.900000000000006" thickBot="1">
      <c r="A25" s="124"/>
      <c r="B25" s="126"/>
      <c r="C25" s="11" t="s">
        <v>23</v>
      </c>
      <c r="D25" s="128"/>
      <c r="E25" s="130"/>
      <c r="F25" s="130"/>
    </row>
    <row r="26" spans="1:11" ht="35.25" customHeight="1">
      <c r="A26" s="124"/>
      <c r="B26" s="133">
        <v>10</v>
      </c>
      <c r="C26" s="14" t="s">
        <v>24</v>
      </c>
      <c r="D26" s="134" t="s">
        <v>6</v>
      </c>
      <c r="E26" s="143" t="s">
        <v>84</v>
      </c>
      <c r="F26" s="139"/>
    </row>
    <row r="27" spans="1:11" ht="45.4" thickBot="1">
      <c r="A27" s="124"/>
      <c r="B27" s="126"/>
      <c r="C27" s="22" t="s">
        <v>25</v>
      </c>
      <c r="D27" s="128"/>
      <c r="E27" s="144"/>
      <c r="F27" s="132"/>
      <c r="K27" t="s">
        <v>33</v>
      </c>
    </row>
    <row r="28" spans="1:11" ht="27.75">
      <c r="A28" s="124"/>
      <c r="B28" s="133">
        <v>11</v>
      </c>
      <c r="C28" s="14" t="s">
        <v>32</v>
      </c>
      <c r="D28" s="134" t="s">
        <v>6</v>
      </c>
      <c r="E28" s="143" t="s">
        <v>84</v>
      </c>
      <c r="F28" s="139"/>
    </row>
    <row r="29" spans="1:11" ht="94.9" thickBot="1">
      <c r="A29" s="124"/>
      <c r="B29" s="126"/>
      <c r="C29" s="11" t="s">
        <v>8</v>
      </c>
      <c r="D29" s="128"/>
      <c r="E29" s="144"/>
      <c r="F29" s="132"/>
    </row>
    <row r="30" spans="1:11" ht="14.45" customHeight="1">
      <c r="A30" s="124"/>
      <c r="B30" s="147">
        <v>12</v>
      </c>
      <c r="C30" s="24" t="s">
        <v>27</v>
      </c>
      <c r="D30" s="149" t="s">
        <v>7</v>
      </c>
      <c r="E30" s="141" t="s">
        <v>84</v>
      </c>
      <c r="F30" s="151"/>
    </row>
    <row r="31" spans="1:11" ht="42.75" thickBot="1">
      <c r="A31" s="124"/>
      <c r="B31" s="148"/>
      <c r="C31" s="25" t="s">
        <v>26</v>
      </c>
      <c r="D31" s="150"/>
      <c r="E31" s="142"/>
      <c r="F31" s="152"/>
    </row>
    <row r="32" spans="1:11" ht="15" customHeight="1" thickBot="1">
      <c r="A32" s="16"/>
      <c r="B32" s="145" t="str">
        <f>C7</f>
        <v>DRENAŽNI IZLIVI</v>
      </c>
      <c r="C32" s="146"/>
      <c r="D32" s="12"/>
      <c r="E32" s="13"/>
      <c r="F32" s="42">
        <f>SUM(F9:F31)</f>
        <v>0</v>
      </c>
    </row>
    <row r="33" spans="5:5" ht="14.65" thickTop="1"/>
    <row r="48" spans="5:5">
      <c r="E48" s="26"/>
    </row>
  </sheetData>
  <mergeCells count="62">
    <mergeCell ref="F28:F29"/>
    <mergeCell ref="B32:C32"/>
    <mergeCell ref="A30:A31"/>
    <mergeCell ref="B30:B31"/>
    <mergeCell ref="D30:D31"/>
    <mergeCell ref="E30:E31"/>
    <mergeCell ref="F30:F31"/>
    <mergeCell ref="A28:A29"/>
    <mergeCell ref="B28:B29"/>
    <mergeCell ref="D28:D29"/>
    <mergeCell ref="E28:E29"/>
    <mergeCell ref="F26:F27"/>
    <mergeCell ref="A24:A25"/>
    <mergeCell ref="B24:B25"/>
    <mergeCell ref="D24:D25"/>
    <mergeCell ref="E24:E25"/>
    <mergeCell ref="F24:F25"/>
    <mergeCell ref="A26:A27"/>
    <mergeCell ref="B26:B27"/>
    <mergeCell ref="D26:D27"/>
    <mergeCell ref="E26:E27"/>
    <mergeCell ref="A20:A21"/>
    <mergeCell ref="D20:D21"/>
    <mergeCell ref="A22:A23"/>
    <mergeCell ref="B22:B23"/>
    <mergeCell ref="D22:D23"/>
    <mergeCell ref="E22:E23"/>
    <mergeCell ref="F22:F23"/>
    <mergeCell ref="B18:B19"/>
    <mergeCell ref="D18:D19"/>
    <mergeCell ref="E18:E19"/>
    <mergeCell ref="F18:F19"/>
    <mergeCell ref="B20:B21"/>
    <mergeCell ref="E20:E21"/>
    <mergeCell ref="F20:F21"/>
    <mergeCell ref="F16:F17"/>
    <mergeCell ref="A14:A15"/>
    <mergeCell ref="B14:B15"/>
    <mergeCell ref="D14:D15"/>
    <mergeCell ref="E14:E15"/>
    <mergeCell ref="F14:F15"/>
    <mergeCell ref="A16:A17"/>
    <mergeCell ref="B16:B17"/>
    <mergeCell ref="D16:D17"/>
    <mergeCell ref="E16:E17"/>
    <mergeCell ref="B10:B11"/>
    <mergeCell ref="D10:D11"/>
    <mergeCell ref="E10:E11"/>
    <mergeCell ref="F10:F11"/>
    <mergeCell ref="B12:B13"/>
    <mergeCell ref="D12:D13"/>
    <mergeCell ref="E12:E13"/>
    <mergeCell ref="F12:F13"/>
    <mergeCell ref="B1:F1"/>
    <mergeCell ref="B2:C2"/>
    <mergeCell ref="C4:E4"/>
    <mergeCell ref="C7:F7"/>
    <mergeCell ref="A8:A9"/>
    <mergeCell ref="B8:B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22"/>
  <sheetViews>
    <sheetView workbookViewId="0"/>
  </sheetViews>
  <sheetFormatPr defaultColWidth="34.73046875" defaultRowHeight="13.5"/>
  <cols>
    <col min="1" max="1" width="9.1328125" style="8" customWidth="1"/>
    <col min="2" max="2" width="7.73046875" style="7" customWidth="1"/>
    <col min="3" max="3" width="34.73046875" style="3" customWidth="1"/>
    <col min="4" max="4" width="8.86328125" style="4" customWidth="1"/>
    <col min="5" max="5" width="15.265625" style="5" customWidth="1"/>
    <col min="6" max="6" width="14.73046875" style="6" customWidth="1"/>
    <col min="7" max="253" width="9.1328125" style="8" customWidth="1"/>
    <col min="254" max="254" width="7.73046875" style="8" customWidth="1"/>
    <col min="255" max="16384" width="34.73046875" style="8"/>
  </cols>
  <sheetData>
    <row r="2" spans="2:10" ht="13.9" thickBot="1"/>
    <row r="3" spans="2:10" ht="15.75" thickTop="1" thickBot="1">
      <c r="B3" s="106" t="s">
        <v>90</v>
      </c>
      <c r="C3" s="107" t="s">
        <v>49</v>
      </c>
      <c r="D3" s="108"/>
      <c r="E3" s="108"/>
      <c r="F3" s="109"/>
    </row>
    <row r="4" spans="2:10" s="97" customFormat="1" ht="15.75" thickTop="1" thickBot="1">
      <c r="B4" s="177"/>
      <c r="C4" s="99"/>
      <c r="D4" s="98"/>
      <c r="E4" s="98"/>
      <c r="F4" s="176"/>
    </row>
    <row r="5" spans="2:10" s="97" customFormat="1" ht="46.5" thickBot="1">
      <c r="B5" s="92" t="s">
        <v>85</v>
      </c>
      <c r="C5" s="93" t="s">
        <v>86</v>
      </c>
      <c r="D5" s="94" t="s">
        <v>87</v>
      </c>
      <c r="E5" s="93" t="s">
        <v>88</v>
      </c>
      <c r="F5" s="95" t="s">
        <v>89</v>
      </c>
    </row>
    <row r="6" spans="2:10" ht="15.75" thickTop="1" thickBot="1">
      <c r="B6" s="110" t="s">
        <v>3</v>
      </c>
      <c r="C6" s="157" t="s">
        <v>34</v>
      </c>
      <c r="D6" s="157"/>
      <c r="E6" s="157"/>
      <c r="F6" s="158"/>
    </row>
    <row r="7" spans="2:10" ht="159.75" customHeight="1" thickBot="1">
      <c r="B7" s="28">
        <v>1</v>
      </c>
      <c r="C7" s="29" t="s">
        <v>35</v>
      </c>
      <c r="D7" s="30" t="s">
        <v>36</v>
      </c>
      <c r="E7" s="31" t="s">
        <v>84</v>
      </c>
      <c r="F7" s="38"/>
    </row>
    <row r="8" spans="2:10" ht="14.25" thickBot="1">
      <c r="B8" s="111" t="s">
        <v>18</v>
      </c>
      <c r="C8" s="153" t="s">
        <v>37</v>
      </c>
      <c r="D8" s="153"/>
      <c r="E8" s="153"/>
      <c r="F8" s="154"/>
    </row>
    <row r="9" spans="2:10" ht="121.9" thickBot="1">
      <c r="B9" s="28">
        <v>1</v>
      </c>
      <c r="C9" s="32" t="s">
        <v>38</v>
      </c>
      <c r="D9" s="30" t="s">
        <v>1</v>
      </c>
      <c r="E9" s="31" t="s">
        <v>84</v>
      </c>
      <c r="F9" s="38"/>
    </row>
    <row r="10" spans="2:10" ht="40.9" thickBot="1">
      <c r="B10" s="27">
        <v>2</v>
      </c>
      <c r="C10" s="32" t="s">
        <v>39</v>
      </c>
      <c r="D10" s="30" t="s">
        <v>1</v>
      </c>
      <c r="E10" s="31" t="s">
        <v>84</v>
      </c>
      <c r="F10" s="38"/>
    </row>
    <row r="11" spans="2:10" ht="81.400000000000006" thickBot="1">
      <c r="B11" s="27">
        <v>3</v>
      </c>
      <c r="C11" s="33" t="s">
        <v>40</v>
      </c>
      <c r="D11" s="30" t="s">
        <v>1</v>
      </c>
      <c r="E11" s="31" t="s">
        <v>84</v>
      </c>
      <c r="F11" s="38"/>
    </row>
    <row r="12" spans="2:10" ht="14.25" thickBot="1">
      <c r="B12" s="112" t="s">
        <v>41</v>
      </c>
      <c r="C12" s="153" t="s">
        <v>42</v>
      </c>
      <c r="D12" s="153"/>
      <c r="E12" s="153"/>
      <c r="F12" s="154"/>
    </row>
    <row r="13" spans="2:10" ht="81.400000000000006" thickBot="1">
      <c r="B13" s="27">
        <v>1</v>
      </c>
      <c r="C13" s="32" t="s">
        <v>63</v>
      </c>
      <c r="D13" s="34" t="s">
        <v>43</v>
      </c>
      <c r="E13" s="100" t="s">
        <v>84</v>
      </c>
      <c r="F13" s="39"/>
    </row>
    <row r="14" spans="2:10" ht="67.900000000000006" thickBot="1">
      <c r="B14" s="27">
        <v>2</v>
      </c>
      <c r="C14" s="32" t="s">
        <v>44</v>
      </c>
      <c r="D14" s="34" t="s">
        <v>43</v>
      </c>
      <c r="E14" s="100" t="s">
        <v>84</v>
      </c>
      <c r="F14" s="39"/>
    </row>
    <row r="15" spans="2:10" ht="87.75" customHeight="1" thickBot="1">
      <c r="B15" s="27">
        <v>3</v>
      </c>
      <c r="C15" s="32" t="s">
        <v>61</v>
      </c>
      <c r="D15" s="30" t="s">
        <v>62</v>
      </c>
      <c r="E15" s="31" t="s">
        <v>84</v>
      </c>
      <c r="F15" s="40"/>
    </row>
    <row r="16" spans="2:10" ht="67.900000000000006" thickBot="1">
      <c r="B16" s="36">
        <v>4</v>
      </c>
      <c r="C16" s="21" t="s">
        <v>56</v>
      </c>
      <c r="D16" s="37" t="s">
        <v>43</v>
      </c>
      <c r="E16" s="101" t="s">
        <v>84</v>
      </c>
      <c r="F16" s="40"/>
      <c r="J16" s="8" t="s">
        <v>33</v>
      </c>
    </row>
    <row r="17" spans="2:6" ht="81.400000000000006" thickBot="1">
      <c r="B17" s="27">
        <v>5</v>
      </c>
      <c r="C17" s="32" t="s">
        <v>57</v>
      </c>
      <c r="D17" s="34" t="s">
        <v>6</v>
      </c>
      <c r="E17" s="100" t="s">
        <v>84</v>
      </c>
      <c r="F17" s="39"/>
    </row>
    <row r="18" spans="2:6" ht="14.25" thickBot="1">
      <c r="B18" s="112" t="s">
        <v>45</v>
      </c>
      <c r="C18" s="153" t="s">
        <v>46</v>
      </c>
      <c r="D18" s="153"/>
      <c r="E18" s="153"/>
      <c r="F18" s="154"/>
    </row>
    <row r="19" spans="2:6" ht="162.4" thickBot="1">
      <c r="B19" s="35">
        <v>1</v>
      </c>
      <c r="C19" s="32" t="s">
        <v>47</v>
      </c>
      <c r="D19" s="34" t="s">
        <v>1</v>
      </c>
      <c r="E19" s="102" t="s">
        <v>84</v>
      </c>
      <c r="F19" s="39"/>
    </row>
    <row r="20" spans="2:6" ht="54.4" thickBot="1">
      <c r="B20" s="27">
        <v>2</v>
      </c>
      <c r="C20" s="32" t="s">
        <v>48</v>
      </c>
      <c r="D20" s="34" t="s">
        <v>1</v>
      </c>
      <c r="E20" s="102" t="s">
        <v>84</v>
      </c>
      <c r="F20" s="39"/>
    </row>
    <row r="21" spans="2:6" ht="14.25" thickBot="1">
      <c r="B21" s="155" t="s">
        <v>50</v>
      </c>
      <c r="C21" s="156"/>
      <c r="D21" s="113"/>
      <c r="E21" s="114"/>
      <c r="F21" s="115">
        <f>SUM(F7:F20)</f>
        <v>0</v>
      </c>
    </row>
    <row r="22" spans="2:6" ht="13.9" thickTop="1"/>
  </sheetData>
  <mergeCells count="5">
    <mergeCell ref="C18:F18"/>
    <mergeCell ref="B21:C21"/>
    <mergeCell ref="C12:F12"/>
    <mergeCell ref="C6:F6"/>
    <mergeCell ref="C8:F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5"/>
  <sheetViews>
    <sheetView zoomScale="85" zoomScaleNormal="85" workbookViewId="0"/>
  </sheetViews>
  <sheetFormatPr defaultRowHeight="14.25"/>
  <cols>
    <col min="2" max="2" width="9.3984375" customWidth="1"/>
    <col min="3" max="3" width="36.1328125" customWidth="1"/>
    <col min="4" max="4" width="8.1328125" customWidth="1"/>
    <col min="5" max="5" width="9.86328125" customWidth="1"/>
    <col min="6" max="6" width="15.3984375" customWidth="1"/>
  </cols>
  <sheetData>
    <row r="2" spans="1:6" ht="14.65" thickBot="1"/>
    <row r="3" spans="1:6" ht="15.75" thickTop="1" thickBot="1">
      <c r="A3" s="4"/>
      <c r="B3" s="106" t="s">
        <v>2</v>
      </c>
      <c r="C3" s="159" t="s">
        <v>66</v>
      </c>
      <c r="D3" s="160"/>
      <c r="E3" s="160"/>
      <c r="F3" s="161"/>
    </row>
    <row r="4" spans="1:6" s="105" customFormat="1" ht="15.75" thickTop="1" thickBot="1">
      <c r="A4" s="103"/>
      <c r="B4" s="178"/>
      <c r="C4" s="104"/>
      <c r="D4" s="104"/>
      <c r="E4" s="104"/>
      <c r="F4" s="179"/>
    </row>
    <row r="5" spans="1:6" ht="46.9" thickTop="1" thickBot="1">
      <c r="A5" s="4"/>
      <c r="B5" s="92" t="s">
        <v>85</v>
      </c>
      <c r="C5" s="93" t="s">
        <v>86</v>
      </c>
      <c r="D5" s="94" t="s">
        <v>87</v>
      </c>
      <c r="E5" s="93" t="s">
        <v>88</v>
      </c>
      <c r="F5" s="95" t="s">
        <v>89</v>
      </c>
    </row>
    <row r="6" spans="1:6" ht="16.899999999999999" customHeight="1" thickTop="1" thickBot="1">
      <c r="A6" s="4"/>
      <c r="B6" s="116" t="s">
        <v>3</v>
      </c>
      <c r="C6" s="162" t="s">
        <v>34</v>
      </c>
      <c r="D6" s="163"/>
      <c r="E6" s="163"/>
      <c r="F6" s="164"/>
    </row>
    <row r="7" spans="1:6" ht="167.45" customHeight="1" thickTop="1">
      <c r="A7" s="4"/>
      <c r="B7" s="51">
        <v>1</v>
      </c>
      <c r="C7" s="52" t="s">
        <v>67</v>
      </c>
      <c r="D7" s="53" t="s">
        <v>36</v>
      </c>
      <c r="E7" s="54" t="s">
        <v>84</v>
      </c>
      <c r="F7" s="55"/>
    </row>
    <row r="8" spans="1:6" ht="47.45" customHeight="1" thickBot="1">
      <c r="A8" s="4"/>
      <c r="B8" s="56">
        <v>2</v>
      </c>
      <c r="C8" s="57" t="s">
        <v>68</v>
      </c>
      <c r="D8" s="53" t="s">
        <v>10</v>
      </c>
      <c r="E8" s="54" t="s">
        <v>84</v>
      </c>
      <c r="F8" s="55"/>
    </row>
    <row r="9" spans="1:6" ht="15.6" customHeight="1" thickTop="1" thickBot="1">
      <c r="A9" s="4"/>
      <c r="B9" s="116" t="s">
        <v>18</v>
      </c>
      <c r="C9" s="162" t="s">
        <v>37</v>
      </c>
      <c r="D9" s="163"/>
      <c r="E9" s="163"/>
      <c r="F9" s="164"/>
    </row>
    <row r="10" spans="1:6" ht="75" customHeight="1" thickTop="1">
      <c r="A10" s="4"/>
      <c r="B10" s="51">
        <v>1</v>
      </c>
      <c r="C10" s="58" t="s">
        <v>69</v>
      </c>
      <c r="D10" s="59" t="s">
        <v>1</v>
      </c>
      <c r="E10" s="60" t="s">
        <v>84</v>
      </c>
      <c r="F10" s="61"/>
    </row>
    <row r="11" spans="1:6" ht="202.15" customHeight="1">
      <c r="A11" s="4"/>
      <c r="B11" s="62">
        <v>2</v>
      </c>
      <c r="C11" s="63" t="s">
        <v>70</v>
      </c>
      <c r="D11" s="64"/>
      <c r="E11" s="65"/>
      <c r="F11" s="66"/>
    </row>
    <row r="12" spans="1:6" ht="18.600000000000001" customHeight="1">
      <c r="A12" s="4"/>
      <c r="B12" s="67"/>
      <c r="C12" s="68" t="s">
        <v>71</v>
      </c>
      <c r="D12" s="69" t="s">
        <v>1</v>
      </c>
      <c r="E12" s="70" t="s">
        <v>84</v>
      </c>
      <c r="F12" s="71"/>
    </row>
    <row r="13" spans="1:6" ht="20.45" customHeight="1">
      <c r="A13" s="4"/>
      <c r="B13" s="56"/>
      <c r="C13" s="72" t="s">
        <v>72</v>
      </c>
      <c r="D13" s="53" t="s">
        <v>1</v>
      </c>
      <c r="E13" s="54" t="s">
        <v>84</v>
      </c>
      <c r="F13" s="55"/>
    </row>
    <row r="14" spans="1:6" ht="63.6" customHeight="1">
      <c r="A14" s="4"/>
      <c r="B14" s="73">
        <v>3</v>
      </c>
      <c r="C14" s="74" t="s">
        <v>73</v>
      </c>
      <c r="D14" s="53" t="s">
        <v>1</v>
      </c>
      <c r="E14" s="54" t="s">
        <v>84</v>
      </c>
      <c r="F14" s="55"/>
    </row>
    <row r="15" spans="1:6" ht="154.9" customHeight="1">
      <c r="A15" s="4"/>
      <c r="B15" s="62">
        <v>4</v>
      </c>
      <c r="C15" s="63" t="s">
        <v>74</v>
      </c>
      <c r="D15" s="64"/>
      <c r="E15" s="65"/>
      <c r="F15" s="66"/>
    </row>
    <row r="16" spans="1:6" ht="19.899999999999999" customHeight="1">
      <c r="A16" s="4"/>
      <c r="B16" s="67" t="s">
        <v>33</v>
      </c>
      <c r="C16" s="68" t="s">
        <v>75</v>
      </c>
      <c r="D16" s="69" t="s">
        <v>1</v>
      </c>
      <c r="E16" s="70" t="s">
        <v>84</v>
      </c>
      <c r="F16" s="71"/>
    </row>
    <row r="17" spans="1:6" ht="20.45" customHeight="1">
      <c r="A17" s="4"/>
      <c r="B17" s="56"/>
      <c r="C17" s="72" t="s">
        <v>76</v>
      </c>
      <c r="D17" s="53" t="s">
        <v>1</v>
      </c>
      <c r="E17" s="54" t="s">
        <v>84</v>
      </c>
      <c r="F17" s="55"/>
    </row>
    <row r="18" spans="1:6" ht="124.9" customHeight="1">
      <c r="A18" s="4"/>
      <c r="B18" s="62">
        <v>5</v>
      </c>
      <c r="C18" s="75" t="s">
        <v>77</v>
      </c>
      <c r="D18" s="64" t="s">
        <v>1</v>
      </c>
      <c r="E18" s="65" t="s">
        <v>84</v>
      </c>
      <c r="F18" s="66"/>
    </row>
    <row r="19" spans="1:6" ht="44.45" customHeight="1">
      <c r="A19" s="4"/>
      <c r="B19" s="56"/>
      <c r="C19" s="76" t="s">
        <v>78</v>
      </c>
      <c r="D19" s="53"/>
      <c r="E19" s="54"/>
      <c r="F19" s="55"/>
    </row>
    <row r="20" spans="1:6" ht="99" customHeight="1" thickBot="1">
      <c r="A20" s="4"/>
      <c r="B20" s="77">
        <v>6</v>
      </c>
      <c r="C20" s="78" t="s">
        <v>40</v>
      </c>
      <c r="D20" s="59" t="s">
        <v>1</v>
      </c>
      <c r="E20" s="60" t="s">
        <v>84</v>
      </c>
      <c r="F20" s="61"/>
    </row>
    <row r="21" spans="1:6" ht="15.75" thickTop="1" thickBot="1">
      <c r="A21" s="4"/>
      <c r="B21" s="116" t="s">
        <v>41</v>
      </c>
      <c r="C21" s="162" t="s">
        <v>79</v>
      </c>
      <c r="D21" s="163"/>
      <c r="E21" s="163"/>
      <c r="F21" s="164"/>
    </row>
    <row r="22" spans="1:6" ht="166.9" customHeight="1" thickTop="1" thickBot="1">
      <c r="A22" s="4"/>
      <c r="B22" s="79">
        <v>1</v>
      </c>
      <c r="C22" s="58" t="s">
        <v>80</v>
      </c>
      <c r="D22" s="59" t="s">
        <v>1</v>
      </c>
      <c r="E22" s="60" t="s">
        <v>84</v>
      </c>
      <c r="F22" s="61"/>
    </row>
    <row r="23" spans="1:6" ht="74.45" customHeight="1" thickTop="1" thickBot="1">
      <c r="A23" s="4"/>
      <c r="B23" s="79">
        <v>2</v>
      </c>
      <c r="C23" s="80" t="s">
        <v>81</v>
      </c>
      <c r="D23" s="81" t="s">
        <v>1</v>
      </c>
      <c r="E23" s="82" t="s">
        <v>84</v>
      </c>
      <c r="F23" s="83"/>
    </row>
    <row r="24" spans="1:6" ht="25.9" customHeight="1" thickTop="1" thickBot="1">
      <c r="A24" s="84"/>
      <c r="B24" s="165" t="s">
        <v>82</v>
      </c>
      <c r="C24" s="166"/>
      <c r="D24" s="117"/>
      <c r="E24" s="118"/>
      <c r="F24" s="119">
        <f>F23+F22+F20+F18+F17+F16+F14+F13+F12+F10+F8+F7</f>
        <v>0</v>
      </c>
    </row>
    <row r="25" spans="1:6" ht="14.65" thickTop="1"/>
  </sheetData>
  <mergeCells count="5">
    <mergeCell ref="C3:F3"/>
    <mergeCell ref="C6:F6"/>
    <mergeCell ref="C9:F9"/>
    <mergeCell ref="C21:F21"/>
    <mergeCell ref="B24:C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sqref="A1:A2"/>
    </sheetView>
  </sheetViews>
  <sheetFormatPr defaultColWidth="9.1328125" defaultRowHeight="14.25"/>
  <cols>
    <col min="1" max="1" width="10.86328125" style="1" customWidth="1"/>
    <col min="2" max="2" width="47.59765625" style="1" customWidth="1"/>
    <col min="3" max="3" width="16.1328125" style="1" customWidth="1"/>
    <col min="4" max="4" width="10.59765625" style="1" customWidth="1"/>
    <col min="5" max="5" width="11" style="1" customWidth="1"/>
    <col min="6" max="6" width="11.3984375" style="1" customWidth="1"/>
    <col min="7" max="7" width="10.73046875" style="1" customWidth="1"/>
    <col min="8" max="16384" width="9.1328125" style="1"/>
  </cols>
  <sheetData>
    <row r="1" spans="1:7" ht="15.75" customHeight="1" thickTop="1">
      <c r="A1" s="167" t="s">
        <v>64</v>
      </c>
      <c r="B1" s="169" t="s">
        <v>54</v>
      </c>
      <c r="C1" s="170"/>
    </row>
    <row r="2" spans="1:7" ht="15.4">
      <c r="A2" s="168"/>
      <c r="B2" s="47" t="s">
        <v>16</v>
      </c>
      <c r="C2" s="43" t="s">
        <v>91</v>
      </c>
      <c r="D2" s="2"/>
      <c r="E2" s="2"/>
      <c r="F2" s="2"/>
    </row>
    <row r="3" spans="1:7" ht="15.4">
      <c r="A3" s="44">
        <v>1</v>
      </c>
      <c r="B3" s="48" t="s">
        <v>51</v>
      </c>
      <c r="C3" s="87">
        <f>'DRENAŽNI IZLIVI'!F32</f>
        <v>0</v>
      </c>
      <c r="D3" s="2"/>
      <c r="E3" s="2"/>
      <c r="F3" s="2"/>
      <c r="G3" s="2"/>
    </row>
    <row r="4" spans="1:7">
      <c r="A4" s="45">
        <v>2</v>
      </c>
      <c r="B4" s="49" t="s">
        <v>52</v>
      </c>
      <c r="C4" s="88">
        <f>'PUMPNA STANICA'!F21</f>
        <v>0</v>
      </c>
    </row>
    <row r="5" spans="1:7">
      <c r="A5" s="85">
        <v>3</v>
      </c>
      <c r="B5" s="86" t="s">
        <v>83</v>
      </c>
      <c r="C5" s="89">
        <f>KANALI!F24</f>
        <v>0</v>
      </c>
    </row>
    <row r="6" spans="1:7" ht="14.65" thickBot="1">
      <c r="A6" s="46"/>
      <c r="B6" s="50" t="s">
        <v>17</v>
      </c>
      <c r="C6" s="90">
        <f>SUM(C3:C5)</f>
        <v>0</v>
      </c>
      <c r="D6" s="10"/>
      <c r="E6" s="10"/>
      <c r="F6" s="10"/>
      <c r="G6" s="10"/>
    </row>
    <row r="7" spans="1:7" ht="14.65" thickTop="1">
      <c r="A7" s="9"/>
      <c r="B7" s="9"/>
      <c r="C7" s="9"/>
      <c r="D7" s="9"/>
      <c r="E7" s="9"/>
      <c r="F7" s="9"/>
      <c r="G7" s="9"/>
    </row>
    <row r="8" spans="1:7">
      <c r="A8" s="9"/>
      <c r="B8" s="9"/>
      <c r="C8" s="9"/>
      <c r="D8" s="9"/>
      <c r="E8" s="9"/>
      <c r="F8" s="9"/>
      <c r="G8" s="9"/>
    </row>
    <row r="9" spans="1:7">
      <c r="A9" s="9"/>
      <c r="B9" s="9"/>
      <c r="C9" s="9"/>
      <c r="D9" s="9"/>
      <c r="E9" s="9"/>
      <c r="F9" s="9"/>
      <c r="G9" s="9"/>
    </row>
  </sheetData>
  <mergeCells count="2">
    <mergeCell ref="A1:A2"/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DRENAŽNI IZLIVI</vt:lpstr>
      <vt:lpstr>PUMPNA STANICA</vt:lpstr>
      <vt:lpstr>KANALI</vt:lpstr>
      <vt:lpstr>REKAPITULACIJA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2014-11-05T09:50:37Z</cp:lastPrinted>
  <dcterms:created xsi:type="dcterms:W3CDTF">2013-05-31T11:08:52Z</dcterms:created>
  <dcterms:modified xsi:type="dcterms:W3CDTF">2021-04-11T13:51:13Z</dcterms:modified>
</cp:coreProperties>
</file>